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3995" windowHeight="9960" activeTab="0"/>
  </bookViews>
  <sheets>
    <sheet name="Основные показатели" sheetId="1" r:id="rId1"/>
  </sheets>
  <externalReferences>
    <externalReference r:id="rId4"/>
  </externalReferences>
  <definedNames>
    <definedName name="_xlnm.Print_Area" localSheetId="0">'Основные показатели'!$A$1:$DD$31</definedName>
  </definedNames>
  <calcPr fullCalcOnLoad="1"/>
</workbook>
</file>

<file path=xl/sharedStrings.xml><?xml version="1.0" encoding="utf-8"?>
<sst xmlns="http://schemas.openxmlformats.org/spreadsheetml/2006/main" count="51" uniqueCount="43">
  <si>
    <t>Приложение 2б</t>
  </si>
  <si>
    <t>к Приказу ФСТ России</t>
  </si>
  <si>
    <t>от 31.01.2011 № 36-э</t>
  </si>
  <si>
    <t>Информация об основных показателях финансово-хозяйственной деятельности</t>
  </si>
  <si>
    <t>(наименование субъекта естественных монополий)</t>
  </si>
  <si>
    <t>в сфере оказания услуг по транспортировке газа по газораспределительным сетям</t>
  </si>
  <si>
    <t>Наименование показателя</t>
  </si>
  <si>
    <t>№ № пунктов</t>
  </si>
  <si>
    <t>Ед. изм.</t>
  </si>
  <si>
    <t>Всего</t>
  </si>
  <si>
    <t>Объем транспортировки газа</t>
  </si>
  <si>
    <t>01</t>
  </si>
  <si>
    <r>
      <t>тыс. м</t>
    </r>
    <r>
      <rPr>
        <vertAlign val="superscript"/>
        <sz val="14"/>
        <rFont val="Times New Roman"/>
        <family val="1"/>
      </rPr>
      <t>3</t>
    </r>
  </si>
  <si>
    <t>Выручка от оказания регулируемых услуг</t>
  </si>
  <si>
    <t>02</t>
  </si>
  <si>
    <t>тыс. руб.</t>
  </si>
  <si>
    <t>Себестоимость оказания услуг</t>
  </si>
  <si>
    <t>03</t>
  </si>
  <si>
    <t>-</t>
  </si>
  <si>
    <t>Материальные расходы</t>
  </si>
  <si>
    <t>04</t>
  </si>
  <si>
    <t>Заработная плата с отчислениями</t>
  </si>
  <si>
    <t>05</t>
  </si>
  <si>
    <t>Амортизация</t>
  </si>
  <si>
    <t>06</t>
  </si>
  <si>
    <t>Арендная плата (лизинг)</t>
  </si>
  <si>
    <t>07</t>
  </si>
  <si>
    <t>Капитальный ремонт</t>
  </si>
  <si>
    <t>08</t>
  </si>
  <si>
    <t>Диагностика</t>
  </si>
  <si>
    <t>09</t>
  </si>
  <si>
    <t>Прочие расходы</t>
  </si>
  <si>
    <t>10</t>
  </si>
  <si>
    <t>Численность персонала, занятого в регулируемом виде деятельности</t>
  </si>
  <si>
    <t>11</t>
  </si>
  <si>
    <t>ед.</t>
  </si>
  <si>
    <r>
      <t xml:space="preserve">Протяженность газопроводов </t>
    </r>
    <r>
      <rPr>
        <vertAlign val="superscript"/>
        <sz val="14"/>
        <rFont val="Times New Roman"/>
        <family val="1"/>
      </rPr>
      <t>1</t>
    </r>
  </si>
  <si>
    <t>12</t>
  </si>
  <si>
    <t>км</t>
  </si>
  <si>
    <r>
      <t xml:space="preserve">Количество газорегуляторных пунктов </t>
    </r>
    <r>
      <rPr>
        <vertAlign val="superscript"/>
        <sz val="14"/>
        <rFont val="Times New Roman"/>
        <family val="1"/>
      </rPr>
      <t>1</t>
    </r>
  </si>
  <si>
    <t>13</t>
  </si>
  <si>
    <r>
      <t>_____</t>
    </r>
    <r>
      <rPr>
        <vertAlign val="superscript"/>
        <sz val="12"/>
        <rFont val="Times New Roman"/>
        <family val="1"/>
      </rPr>
      <t>1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Информация раскрывается об основных средствах, находящихся в собственности или на иных законных основаниях субъекта естественной монополии, используемых при оказании услуг по транспортировке газа по состоянию на 1 января.</t>
    </r>
  </si>
  <si>
    <t>ОАО "Газпром газораспределение Воронеж" на 2015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</si>
</sst>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vertAlign val="superscript"/>
      <sz val="14"/>
      <name val="Times New Roman"/>
      <family val="1"/>
    </font>
    <font>
      <sz val="12"/>
      <color indexed="9"/>
      <name val="Times New Roman"/>
      <family val="1"/>
    </font>
    <font>
      <vertAlign val="superscript"/>
      <sz val="12"/>
      <name val="Times New Roman"/>
      <family val="1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8" fillId="0" borderId="0">
      <alignment/>
      <protection/>
    </xf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4" fillId="0" borderId="0" xfId="0" applyFont="1" applyAlignment="1">
      <alignment/>
    </xf>
    <xf numFmtId="16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14" xfId="0" applyNumberFormat="1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justify" wrapText="1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left" wrapText="1" indent="1"/>
    </xf>
    <xf numFmtId="0" fontId="2" fillId="0" borderId="20" xfId="0" applyFont="1" applyBorder="1" applyAlignment="1">
      <alignment horizontal="left" wrapText="1" indent="1"/>
    </xf>
    <xf numFmtId="49" fontId="2" fillId="0" borderId="21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64" fontId="2" fillId="0" borderId="21" xfId="0" applyNumberFormat="1" applyFont="1" applyBorder="1" applyAlignment="1">
      <alignment horizontal="center"/>
    </xf>
    <xf numFmtId="164" fontId="2" fillId="0" borderId="19" xfId="0" applyNumberFormat="1" applyFont="1" applyBorder="1" applyAlignment="1">
      <alignment horizontal="center"/>
    </xf>
    <xf numFmtId="164" fontId="2" fillId="0" borderId="22" xfId="0" applyNumberFormat="1" applyFont="1" applyBorder="1" applyAlignment="1">
      <alignment horizontal="center"/>
    </xf>
    <xf numFmtId="0" fontId="2" fillId="0" borderId="15" xfId="0" applyFont="1" applyBorder="1" applyAlignment="1">
      <alignment horizontal="left" vertical="center" wrapText="1" indent="1"/>
    </xf>
    <xf numFmtId="0" fontId="2" fillId="0" borderId="23" xfId="0" applyFont="1" applyBorder="1" applyAlignment="1">
      <alignment horizontal="left" vertical="center" wrapText="1" indent="1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left" wrapText="1" indent="1"/>
    </xf>
    <xf numFmtId="49" fontId="2" fillId="0" borderId="1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3" fontId="2" fillId="0" borderId="24" xfId="0" applyNumberFormat="1" applyFont="1" applyBorder="1" applyAlignment="1">
      <alignment horizontal="center"/>
    </xf>
    <xf numFmtId="3" fontId="2" fillId="0" borderId="25" xfId="0" applyNumberFormat="1" applyFont="1" applyBorder="1" applyAlignment="1">
      <alignment horizontal="center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3" fontId="2" fillId="0" borderId="24" xfId="0" applyNumberFormat="1" applyFont="1" applyFill="1" applyBorder="1" applyAlignment="1">
      <alignment horizontal="center"/>
    </xf>
    <xf numFmtId="3" fontId="2" fillId="0" borderId="25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left" wrapText="1"/>
    </xf>
    <xf numFmtId="0" fontId="3" fillId="0" borderId="25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</cellXfs>
  <cellStyles count="49">
    <cellStyle name="Normal" xfId="0"/>
    <cellStyle name=" 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ail\Mail%20plan\&#1045;&#1085;&#1076;&#1086;&#1074;&#1080;&#1094;&#1082;&#1072;&#1103;%20&#1048;&#1088;&#1080;&#1085;&#1072;%20&#1042;&#1080;&#1082;&#1090;&#1086;&#1088;&#1086;&#1074;&#1085;&#1072;\&#1058;&#1072;&#1088;&#1080;&#1092;&#1099;\&#1058;&#1072;&#1088;&#1080;&#1092;%202015\&#1087;&#1088;&#1086;&#1077;&#1082;&#1090;%20&#1087;&#1088;&#1080;&#1082;&#1072;&#1079;&#1072;%20&#1080;%20&#1089;&#1084;&#1077;&#1090;&#1072;\&#1087;&#1088;&#1086;&#1077;&#1082;&#1090;%20&#1087;&#1088;&#1080;&#1082;&#1072;&#1079;&#1072;%20&#1089;&#1086;&#1075;&#1083;&#1072;&#1089;&#1086;&#1074;&#1072;&#1085;&#1086;%20&#1089;%20&#1042;&#1086;&#1083;&#1082;&#1086;&#1074;&#1099;&#1084;\&#1043;&#1043;%20&#1042;&#1086;&#1088;&#1086;&#1085;&#1077;&#1078;%20&#1089;&#1084;&#1077;&#1090;&#1072;%20&#1074;%20&#1043;&#1056;&#1054;%2011.03.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Лист3"/>
    </sheetNames>
    <sheetDataSet>
      <sheetData sheetId="0">
        <row r="16">
          <cell r="M16">
            <v>1216132.2943</v>
          </cell>
        </row>
        <row r="17">
          <cell r="M17">
            <v>358759.0268</v>
          </cell>
        </row>
        <row r="18">
          <cell r="M18">
            <v>335697.65</v>
          </cell>
        </row>
        <row r="23">
          <cell r="M23">
            <v>176000</v>
          </cell>
        </row>
        <row r="25">
          <cell r="M25">
            <v>607685.6694</v>
          </cell>
        </row>
        <row r="26">
          <cell r="M26">
            <v>388102</v>
          </cell>
        </row>
        <row r="50">
          <cell r="M50">
            <v>7897</v>
          </cell>
        </row>
        <row r="53">
          <cell r="M53">
            <v>16996</v>
          </cell>
        </row>
        <row r="98">
          <cell r="M98">
            <v>2804883.03</v>
          </cell>
        </row>
        <row r="106">
          <cell r="M106">
            <v>3110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E29"/>
  <sheetViews>
    <sheetView tabSelected="1" view="pageBreakPreview" zoomScale="80" zoomScaleSheetLayoutView="80" zoomScalePageLayoutView="0" workbookViewId="0" topLeftCell="A1">
      <selection activeCell="A32" sqref="A32:IV32"/>
    </sheetView>
  </sheetViews>
  <sheetFormatPr defaultColWidth="0.875" defaultRowHeight="12.75"/>
  <cols>
    <col min="1" max="60" width="1.00390625" style="1" customWidth="1"/>
    <col min="61" max="70" width="1.12109375" style="1" customWidth="1"/>
    <col min="71" max="87" width="0.74609375" style="1" customWidth="1"/>
    <col min="88" max="107" width="0.875" style="1" customWidth="1"/>
    <col min="108" max="108" width="0.6171875" style="1" customWidth="1"/>
    <col min="109" max="109" width="17.25390625" style="1" customWidth="1"/>
    <col min="110" max="16384" width="0.875" style="1" customWidth="1"/>
  </cols>
  <sheetData>
    <row r="2" ht="18.75">
      <c r="DD2" s="2" t="s">
        <v>0</v>
      </c>
    </row>
    <row r="3" ht="18.75">
      <c r="DD3" s="2" t="s">
        <v>1</v>
      </c>
    </row>
    <row r="4" ht="18.75">
      <c r="DD4" s="2" t="s">
        <v>2</v>
      </c>
    </row>
    <row r="7" spans="1:108" ht="18.75">
      <c r="A7" s="65" t="s">
        <v>3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</row>
    <row r="8" spans="1:107" ht="18.75" customHeight="1">
      <c r="A8" s="66" t="s">
        <v>42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</row>
    <row r="9" spans="1:107" ht="18.75">
      <c r="A9" s="67" t="s">
        <v>4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</row>
    <row r="10" spans="1:108" ht="36.75" customHeight="1">
      <c r="A10" s="68" t="s">
        <v>5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</row>
    <row r="11" ht="19.5" thickBot="1"/>
    <row r="12" spans="1:108" ht="41.25" customHeight="1" thickBot="1">
      <c r="A12" s="54" t="s">
        <v>6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6"/>
      <c r="BI12" s="69" t="s">
        <v>7</v>
      </c>
      <c r="BJ12" s="70"/>
      <c r="BK12" s="70"/>
      <c r="BL12" s="70"/>
      <c r="BM12" s="70"/>
      <c r="BN12" s="70"/>
      <c r="BO12" s="70"/>
      <c r="BP12" s="70"/>
      <c r="BQ12" s="70"/>
      <c r="BR12" s="71"/>
      <c r="BS12" s="69" t="s">
        <v>8</v>
      </c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1"/>
      <c r="CJ12" s="70" t="s">
        <v>9</v>
      </c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1"/>
    </row>
    <row r="13" spans="1:108" ht="19.5" thickBot="1">
      <c r="A13" s="54">
        <v>1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6"/>
      <c r="BI13" s="54">
        <v>2</v>
      </c>
      <c r="BJ13" s="55"/>
      <c r="BK13" s="55"/>
      <c r="BL13" s="55"/>
      <c r="BM13" s="55"/>
      <c r="BN13" s="55"/>
      <c r="BO13" s="55"/>
      <c r="BP13" s="55"/>
      <c r="BQ13" s="55"/>
      <c r="BR13" s="56"/>
      <c r="BS13" s="54">
        <v>3</v>
      </c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6"/>
      <c r="CJ13" s="55">
        <v>4</v>
      </c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6"/>
    </row>
    <row r="14" spans="1:109" ht="18.75" customHeight="1">
      <c r="A14" s="3"/>
      <c r="B14" s="57" t="s">
        <v>10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8"/>
      <c r="BI14" s="59" t="s">
        <v>11</v>
      </c>
      <c r="BJ14" s="60"/>
      <c r="BK14" s="60"/>
      <c r="BL14" s="60"/>
      <c r="BM14" s="60"/>
      <c r="BN14" s="60"/>
      <c r="BO14" s="60"/>
      <c r="BP14" s="60"/>
      <c r="BQ14" s="60"/>
      <c r="BR14" s="61"/>
      <c r="BS14" s="62" t="s">
        <v>12</v>
      </c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4"/>
      <c r="CJ14" s="40">
        <v>5561656</v>
      </c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1"/>
      <c r="DE14" s="8"/>
    </row>
    <row r="15" spans="1:109" ht="18.75">
      <c r="A15" s="4"/>
      <c r="B15" s="52" t="s">
        <v>13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3"/>
      <c r="BI15" s="36" t="s">
        <v>14</v>
      </c>
      <c r="BJ15" s="19"/>
      <c r="BK15" s="19"/>
      <c r="BL15" s="19"/>
      <c r="BM15" s="19"/>
      <c r="BN15" s="19"/>
      <c r="BO15" s="19"/>
      <c r="BP15" s="19"/>
      <c r="BQ15" s="19"/>
      <c r="BR15" s="37"/>
      <c r="BS15" s="38" t="s">
        <v>15</v>
      </c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39"/>
      <c r="CJ15" s="40">
        <f>'[1]Лист2'!$M$98</f>
        <v>2804883.03</v>
      </c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1"/>
      <c r="DE15" s="9"/>
    </row>
    <row r="16" spans="1:109" ht="18.75">
      <c r="A16" s="4"/>
      <c r="B16" s="52" t="s">
        <v>16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3"/>
      <c r="BI16" s="36" t="s">
        <v>17</v>
      </c>
      <c r="BJ16" s="19"/>
      <c r="BK16" s="19"/>
      <c r="BL16" s="19"/>
      <c r="BM16" s="19"/>
      <c r="BN16" s="19"/>
      <c r="BO16" s="19"/>
      <c r="BP16" s="19"/>
      <c r="BQ16" s="19"/>
      <c r="BR16" s="37"/>
      <c r="BS16" s="38" t="s">
        <v>18</v>
      </c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39"/>
      <c r="CJ16" s="40">
        <f>CJ17+CJ18+CJ19+CJ20+CJ21+CJ22+CJ23</f>
        <v>2694274.6404999997</v>
      </c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1"/>
      <c r="DE16" s="9"/>
    </row>
    <row r="17" spans="1:109" ht="18.75">
      <c r="A17" s="4"/>
      <c r="B17" s="16" t="s">
        <v>19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35"/>
      <c r="BI17" s="36" t="s">
        <v>20</v>
      </c>
      <c r="BJ17" s="19"/>
      <c r="BK17" s="19"/>
      <c r="BL17" s="19"/>
      <c r="BM17" s="19"/>
      <c r="BN17" s="19"/>
      <c r="BO17" s="19"/>
      <c r="BP17" s="19"/>
      <c r="BQ17" s="19"/>
      <c r="BR17" s="37"/>
      <c r="BS17" s="38" t="s">
        <v>18</v>
      </c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39"/>
      <c r="CJ17" s="40">
        <f>'[1]Лист2'!$M$18</f>
        <v>335697.65</v>
      </c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1"/>
      <c r="DE17" s="9"/>
    </row>
    <row r="18" spans="1:109" ht="18.75">
      <c r="A18" s="4"/>
      <c r="B18" s="16" t="s">
        <v>21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35"/>
      <c r="BI18" s="36" t="s">
        <v>22</v>
      </c>
      <c r="BJ18" s="19"/>
      <c r="BK18" s="19"/>
      <c r="BL18" s="19"/>
      <c r="BM18" s="19"/>
      <c r="BN18" s="19"/>
      <c r="BO18" s="19"/>
      <c r="BP18" s="19"/>
      <c r="BQ18" s="19"/>
      <c r="BR18" s="37"/>
      <c r="BS18" s="38" t="s">
        <v>18</v>
      </c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39"/>
      <c r="CJ18" s="40">
        <f>'[1]Лист2'!$M$16+'[1]Лист2'!$M$17</f>
        <v>1574891.3210999998</v>
      </c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1"/>
      <c r="DE18" s="9"/>
    </row>
    <row r="19" spans="1:109" ht="18.75">
      <c r="A19" s="4"/>
      <c r="B19" s="16" t="s">
        <v>23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35"/>
      <c r="BI19" s="36" t="s">
        <v>24</v>
      </c>
      <c r="BJ19" s="19"/>
      <c r="BK19" s="19"/>
      <c r="BL19" s="19"/>
      <c r="BM19" s="19"/>
      <c r="BN19" s="19"/>
      <c r="BO19" s="19"/>
      <c r="BP19" s="19"/>
      <c r="BQ19" s="19"/>
      <c r="BR19" s="37"/>
      <c r="BS19" s="38" t="s">
        <v>18</v>
      </c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39"/>
      <c r="CJ19" s="40">
        <f>'[1]Лист2'!$M$23</f>
        <v>176000</v>
      </c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1"/>
      <c r="DE19" s="9"/>
    </row>
    <row r="20" spans="1:109" ht="18.75">
      <c r="A20" s="4"/>
      <c r="B20" s="16" t="s">
        <v>25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35"/>
      <c r="BI20" s="36" t="s">
        <v>26</v>
      </c>
      <c r="BJ20" s="19"/>
      <c r="BK20" s="19"/>
      <c r="BL20" s="19"/>
      <c r="BM20" s="19"/>
      <c r="BN20" s="19"/>
      <c r="BO20" s="19"/>
      <c r="BP20" s="19"/>
      <c r="BQ20" s="19"/>
      <c r="BR20" s="37"/>
      <c r="BS20" s="38" t="s">
        <v>18</v>
      </c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39"/>
      <c r="CJ20" s="50">
        <f>'[1]Лист2'!$M$26</f>
        <v>388102</v>
      </c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1"/>
      <c r="DE20" s="9"/>
    </row>
    <row r="21" spans="1:109" ht="18.75">
      <c r="A21" s="4"/>
      <c r="B21" s="16" t="s">
        <v>27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35"/>
      <c r="BI21" s="36" t="s">
        <v>28</v>
      </c>
      <c r="BJ21" s="19"/>
      <c r="BK21" s="19"/>
      <c r="BL21" s="19"/>
      <c r="BM21" s="19"/>
      <c r="BN21" s="19"/>
      <c r="BO21" s="19"/>
      <c r="BP21" s="19"/>
      <c r="BQ21" s="19"/>
      <c r="BR21" s="37"/>
      <c r="BS21" s="38" t="s">
        <v>18</v>
      </c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39"/>
      <c r="CJ21" s="40">
        <f>'[1]Лист2'!$M$53</f>
        <v>16996</v>
      </c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1"/>
      <c r="DE21" s="9"/>
    </row>
    <row r="22" spans="1:109" ht="18.75">
      <c r="A22" s="4"/>
      <c r="B22" s="16" t="s">
        <v>29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35"/>
      <c r="BI22" s="36" t="s">
        <v>30</v>
      </c>
      <c r="BJ22" s="19"/>
      <c r="BK22" s="19"/>
      <c r="BL22" s="19"/>
      <c r="BM22" s="19"/>
      <c r="BN22" s="19"/>
      <c r="BO22" s="19"/>
      <c r="BP22" s="19"/>
      <c r="BQ22" s="19"/>
      <c r="BR22" s="37"/>
      <c r="BS22" s="38" t="s">
        <v>18</v>
      </c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39"/>
      <c r="CJ22" s="40">
        <f>'[1]Лист2'!$M$50</f>
        <v>7897</v>
      </c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1"/>
      <c r="DE22" s="9"/>
    </row>
    <row r="23" spans="1:109" ht="18.75">
      <c r="A23" s="4"/>
      <c r="B23" s="16" t="s">
        <v>31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35"/>
      <c r="BI23" s="36" t="s">
        <v>32</v>
      </c>
      <c r="BJ23" s="19"/>
      <c r="BK23" s="19"/>
      <c r="BL23" s="19"/>
      <c r="BM23" s="19"/>
      <c r="BN23" s="19"/>
      <c r="BO23" s="19"/>
      <c r="BP23" s="19"/>
      <c r="BQ23" s="19"/>
      <c r="BR23" s="37"/>
      <c r="BS23" s="38" t="s">
        <v>18</v>
      </c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39"/>
      <c r="CJ23" s="40">
        <f>'[1]Лист2'!$M$25-CJ20-CJ21-CJ22</f>
        <v>194690.6694</v>
      </c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1"/>
      <c r="DE23" s="9"/>
    </row>
    <row r="24" spans="1:109" ht="35.25" customHeight="1" thickBot="1">
      <c r="A24" s="5"/>
      <c r="B24" s="42" t="s">
        <v>33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3"/>
      <c r="BI24" s="44" t="s">
        <v>34</v>
      </c>
      <c r="BJ24" s="45"/>
      <c r="BK24" s="45"/>
      <c r="BL24" s="45"/>
      <c r="BM24" s="45"/>
      <c r="BN24" s="45"/>
      <c r="BO24" s="45"/>
      <c r="BP24" s="45"/>
      <c r="BQ24" s="45"/>
      <c r="BR24" s="46"/>
      <c r="BS24" s="47" t="s">
        <v>35</v>
      </c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9"/>
      <c r="CJ24" s="40">
        <f>'[1]Лист2'!$M$106</f>
        <v>3110</v>
      </c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1"/>
      <c r="DE24" s="9"/>
    </row>
    <row r="25" spans="1:108" ht="18.75">
      <c r="A25" s="6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5"/>
    </row>
    <row r="26" spans="1:109" ht="21" customHeight="1">
      <c r="A26" s="4"/>
      <c r="B26" s="16" t="s">
        <v>36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7"/>
      <c r="BI26" s="18" t="s">
        <v>37</v>
      </c>
      <c r="BJ26" s="19"/>
      <c r="BK26" s="19"/>
      <c r="BL26" s="19"/>
      <c r="BM26" s="19"/>
      <c r="BN26" s="19"/>
      <c r="BO26" s="19"/>
      <c r="BP26" s="19"/>
      <c r="BQ26" s="19"/>
      <c r="BR26" s="20"/>
      <c r="BS26" s="21" t="s">
        <v>38</v>
      </c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3"/>
      <c r="CJ26" s="24">
        <v>28137.550000000003</v>
      </c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6"/>
      <c r="DE26" s="8"/>
    </row>
    <row r="27" spans="1:109" ht="23.25" customHeight="1" thickBot="1">
      <c r="A27" s="5"/>
      <c r="B27" s="27" t="s">
        <v>39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8"/>
      <c r="BI27" s="29" t="s">
        <v>40</v>
      </c>
      <c r="BJ27" s="30"/>
      <c r="BK27" s="30"/>
      <c r="BL27" s="30"/>
      <c r="BM27" s="30"/>
      <c r="BN27" s="30"/>
      <c r="BO27" s="30"/>
      <c r="BP27" s="30"/>
      <c r="BQ27" s="30"/>
      <c r="BR27" s="31"/>
      <c r="BS27" s="32" t="s">
        <v>35</v>
      </c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4"/>
      <c r="CJ27" s="10">
        <v>6470</v>
      </c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2"/>
      <c r="DE27" s="9"/>
    </row>
    <row r="28" ht="6" customHeight="1"/>
    <row r="29" spans="1:108" s="7" customFormat="1" ht="48" customHeight="1">
      <c r="A29" s="13" t="s">
        <v>41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</row>
    <row r="30" ht="3" customHeight="1"/>
    <row r="31" ht="18" customHeight="1"/>
  </sheetData>
  <sheetProtection/>
  <mergeCells count="66">
    <mergeCell ref="A7:DD7"/>
    <mergeCell ref="A8:DC8"/>
    <mergeCell ref="A9:DC9"/>
    <mergeCell ref="A10:DD10"/>
    <mergeCell ref="A12:BH12"/>
    <mergeCell ref="BI12:BR12"/>
    <mergeCell ref="BS12:CI12"/>
    <mergeCell ref="CJ12:DD12"/>
    <mergeCell ref="A13:BH13"/>
    <mergeCell ref="BI13:BR13"/>
    <mergeCell ref="BS13:CI13"/>
    <mergeCell ref="CJ13:DD13"/>
    <mergeCell ref="B14:BH14"/>
    <mergeCell ref="BI14:BR14"/>
    <mergeCell ref="BS14:CI14"/>
    <mergeCell ref="CJ14:DD14"/>
    <mergeCell ref="B15:BH15"/>
    <mergeCell ref="BI15:BR15"/>
    <mergeCell ref="BS15:CI15"/>
    <mergeCell ref="CJ15:DD15"/>
    <mergeCell ref="B16:BH16"/>
    <mergeCell ref="BI16:BR16"/>
    <mergeCell ref="BS16:CI16"/>
    <mergeCell ref="CJ16:DD16"/>
    <mergeCell ref="B17:BH17"/>
    <mergeCell ref="BI17:BR17"/>
    <mergeCell ref="BS17:CI17"/>
    <mergeCell ref="CJ17:DD17"/>
    <mergeCell ref="B18:BH18"/>
    <mergeCell ref="BI18:BR18"/>
    <mergeCell ref="BS18:CI18"/>
    <mergeCell ref="CJ18:DD18"/>
    <mergeCell ref="B19:BH19"/>
    <mergeCell ref="BI19:BR19"/>
    <mergeCell ref="BS19:CI19"/>
    <mergeCell ref="CJ19:DD19"/>
    <mergeCell ref="B20:BH20"/>
    <mergeCell ref="BI20:BR20"/>
    <mergeCell ref="BS20:CI20"/>
    <mergeCell ref="CJ20:DD20"/>
    <mergeCell ref="B21:BH21"/>
    <mergeCell ref="BI21:BR21"/>
    <mergeCell ref="BS21:CI21"/>
    <mergeCell ref="CJ21:DD21"/>
    <mergeCell ref="B22:BH22"/>
    <mergeCell ref="BI22:BR22"/>
    <mergeCell ref="BS22:CI22"/>
    <mergeCell ref="CJ22:DD22"/>
    <mergeCell ref="BS27:CI27"/>
    <mergeCell ref="B23:BH23"/>
    <mergeCell ref="BI23:BR23"/>
    <mergeCell ref="BS23:CI23"/>
    <mergeCell ref="CJ23:DD23"/>
    <mergeCell ref="B24:BH24"/>
    <mergeCell ref="BI24:BR24"/>
    <mergeCell ref="BS24:CI24"/>
    <mergeCell ref="CJ24:DD24"/>
    <mergeCell ref="CJ27:DD27"/>
    <mergeCell ref="A29:DD29"/>
    <mergeCell ref="B25:DD25"/>
    <mergeCell ref="B26:BH26"/>
    <mergeCell ref="BI26:BR26"/>
    <mergeCell ref="BS26:CI26"/>
    <mergeCell ref="CJ26:DD26"/>
    <mergeCell ref="B27:BH27"/>
    <mergeCell ref="BI27:BR27"/>
  </mergeCells>
  <printOptions/>
  <pageMargins left="0.984251968503937" right="0.5905511811023623" top="0.7874015748031497" bottom="0.7874015748031497" header="0.3937007874015748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2015-03-24T12:41:15Z</cp:lastPrinted>
  <dcterms:created xsi:type="dcterms:W3CDTF">2014-04-01T07:18:01Z</dcterms:created>
  <dcterms:modified xsi:type="dcterms:W3CDTF">2015-03-25T06:06:07Z</dcterms:modified>
  <cp:category/>
  <cp:version/>
  <cp:contentType/>
  <cp:contentStatus/>
</cp:coreProperties>
</file>